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Excel SUMIF with INDEX &amp; MATCH\"/>
    </mc:Choice>
  </mc:AlternateContent>
  <xr:revisionPtr revIDLastSave="0" documentId="13_ncr:1_{71CE7206-DCE4-4F52-A9B8-8679BB5E8922}" xr6:coauthVersionLast="47" xr6:coauthVersionMax="47" xr10:uidLastSave="{00000000-0000-0000-0000-000000000000}"/>
  <bookViews>
    <workbookView xWindow="38280" yWindow="3135" windowWidth="29040" windowHeight="15840" xr2:uid="{20E6EEDC-BAD0-4D38-A504-4E5125B3CC70}"/>
  </bookViews>
  <sheets>
    <sheet name="Sales results" sheetId="1" r:id="rId1"/>
    <sheet name="P&amp;L T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" l="1"/>
  <c r="C13" i="2"/>
  <c r="D13" i="2"/>
  <c r="B14" i="2"/>
  <c r="C14" i="2"/>
  <c r="D14" i="2"/>
  <c r="B15" i="2"/>
  <c r="C15" i="2"/>
  <c r="D15" i="2"/>
  <c r="G9" i="2"/>
  <c r="F9" i="2"/>
  <c r="D9" i="2"/>
  <c r="H9" i="2"/>
  <c r="E9" i="2"/>
  <c r="E3" i="1"/>
  <c r="E2" i="1"/>
  <c r="C9" i="2" l="1"/>
</calcChain>
</file>

<file path=xl/sharedStrings.xml><?xml version="1.0" encoding="utf-8"?>
<sst xmlns="http://schemas.openxmlformats.org/spreadsheetml/2006/main" count="42" uniqueCount="26">
  <si>
    <t>Product Name</t>
  </si>
  <si>
    <t>Product A</t>
  </si>
  <si>
    <t>Product B</t>
  </si>
  <si>
    <t>Product C</t>
  </si>
  <si>
    <t>Sales Amount</t>
  </si>
  <si>
    <t>Date</t>
  </si>
  <si>
    <t>Formulas</t>
  </si>
  <si>
    <t>Category</t>
  </si>
  <si>
    <t>January</t>
  </si>
  <si>
    <t>February</t>
  </si>
  <si>
    <t>March</t>
  </si>
  <si>
    <t>April</t>
  </si>
  <si>
    <t>May</t>
  </si>
  <si>
    <t>June</t>
  </si>
  <si>
    <t>P&amp;L</t>
  </si>
  <si>
    <t xml:space="preserve">Products </t>
  </si>
  <si>
    <t>Services</t>
  </si>
  <si>
    <t>Revenue</t>
  </si>
  <si>
    <t>Employees</t>
  </si>
  <si>
    <t>Rent</t>
  </si>
  <si>
    <t>Utilites</t>
  </si>
  <si>
    <t>Operating Expenses</t>
  </si>
  <si>
    <t>Amortization</t>
  </si>
  <si>
    <t>Other Expenses</t>
  </si>
  <si>
    <t>Tax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</si>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</sst>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4" fontId="0" fillId="0" borderId="0" xfId="0" applyNumberFormat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2" fillId="4" borderId="1" xfId="0" applyFont="1" applyFill="1" applyBorder="1"/>
    <xf numFmtId="0" fontId="0" fillId="5" borderId="1" xfId="0" applyFill="1" applyBorder="1"/>
    <xf numFmtId="5" fontId="0" fillId="0" borderId="1" xfId="1" applyNumberFormat="1" applyFont="1" applyBorder="1"/>
    <xf numFmtId="0" fontId="0" fillId="0" borderId="1" xfId="0" applyBorder="1"/>
    <xf numFmtId="42" fontId="1" fillId="0" borderId="1" xfId="1" applyNumberFormat="1" applyFont="1" applyBorder="1"/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E8750-6758-479D-AA24-F86CECE50BC4}">
  <dimension ref="A1:E8"/>
  <sheetViews>
    <sheetView showGridLines="0" tabSelected="1" workbookViewId="0"/>
  </sheetViews>
  <sheetFormatPr defaultRowHeight="15" x14ac:dyDescent="0.25"/>
  <cols>
    <col min="1" max="1" width="15.28515625" customWidth="1"/>
    <col min="2" max="2" width="13.28515625" bestFit="1" customWidth="1"/>
    <col min="3" max="3" width="10.42578125" bestFit="1" customWidth="1"/>
    <col min="4" max="4" width="9.28515625" bestFit="1" customWidth="1"/>
    <col min="5" max="5" width="10" bestFit="1" customWidth="1"/>
  </cols>
  <sheetData>
    <row r="1" spans="1:5" x14ac:dyDescent="0.25">
      <c r="A1" s="3" t="s">
        <v>0</v>
      </c>
      <c r="B1" s="4" t="s">
        <v>4</v>
      </c>
      <c r="C1" s="4" t="s">
        <v>5</v>
      </c>
      <c r="E1" s="5" t="s">
        <v>6</v>
      </c>
    </row>
    <row r="2" spans="1:5" x14ac:dyDescent="0.25">
      <c r="A2" t="s">
        <v>1</v>
      </c>
      <c r="B2" s="1">
        <v>157401</v>
      </c>
      <c r="C2" s="2">
        <v>44613</v>
      </c>
      <c r="E2" s="1">
        <f>SUMIF(A2:A8,"Product C",B2:B8)</f>
        <v>384520</v>
      </c>
    </row>
    <row r="3" spans="1:5" x14ac:dyDescent="0.25">
      <c r="A3" t="s">
        <v>2</v>
      </c>
      <c r="B3" s="1">
        <v>170860</v>
      </c>
      <c r="C3" s="2">
        <v>44573</v>
      </c>
      <c r="D3" s="6" t="s">
        <v>2</v>
      </c>
      <c r="E3" s="1">
        <f>INDEX(B2:B8, MATCH(D3, A2:A8, 0))</f>
        <v>170860</v>
      </c>
    </row>
    <row r="4" spans="1:5" x14ac:dyDescent="0.25">
      <c r="A4" t="s">
        <v>1</v>
      </c>
      <c r="B4" s="1">
        <v>159301</v>
      </c>
      <c r="C4" s="2">
        <v>44779</v>
      </c>
    </row>
    <row r="5" spans="1:5" x14ac:dyDescent="0.25">
      <c r="A5" t="s">
        <v>3</v>
      </c>
      <c r="B5" s="1">
        <v>199199</v>
      </c>
      <c r="C5" s="2">
        <v>44774</v>
      </c>
    </row>
    <row r="6" spans="1:5" x14ac:dyDescent="0.25">
      <c r="A6" t="s">
        <v>1</v>
      </c>
      <c r="B6" s="1">
        <v>184492</v>
      </c>
      <c r="C6" s="2">
        <v>44650</v>
      </c>
    </row>
    <row r="7" spans="1:5" x14ac:dyDescent="0.25">
      <c r="A7" t="s">
        <v>2</v>
      </c>
      <c r="B7" s="1">
        <v>143532</v>
      </c>
      <c r="C7" s="2">
        <v>44787</v>
      </c>
    </row>
    <row r="8" spans="1:5" x14ac:dyDescent="0.25">
      <c r="A8" t="s">
        <v>3</v>
      </c>
      <c r="B8" s="1">
        <v>185321</v>
      </c>
      <c r="C8" s="2">
        <v>44828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77FCB-A414-4075-A106-394D05CE19D8}">
  <dimension ref="A1:H15"/>
  <sheetViews>
    <sheetView showGridLines="0" workbookViewId="0"/>
  </sheetViews>
  <sheetFormatPr defaultRowHeight="15" x14ac:dyDescent="0.25"/>
  <cols>
    <col min="1" max="1" width="17" bestFit="1" customWidth="1"/>
    <col min="2" max="2" width="17.140625" bestFit="1" customWidth="1"/>
    <col min="3" max="4" width="12.140625" bestFit="1" customWidth="1"/>
    <col min="5" max="8" width="11.140625" bestFit="1" customWidth="1"/>
  </cols>
  <sheetData>
    <row r="1" spans="1:8" x14ac:dyDescent="0.25">
      <c r="A1" s="7" t="s">
        <v>14</v>
      </c>
      <c r="B1" s="7" t="s">
        <v>7</v>
      </c>
      <c r="C1" s="7" t="s">
        <v>8</v>
      </c>
      <c r="D1" s="7" t="s">
        <v>9</v>
      </c>
      <c r="E1" s="7" t="s">
        <v>10</v>
      </c>
      <c r="F1" s="7" t="s">
        <v>11</v>
      </c>
      <c r="G1" s="7" t="s">
        <v>12</v>
      </c>
      <c r="H1" s="7" t="s">
        <v>13</v>
      </c>
    </row>
    <row r="2" spans="1:8" x14ac:dyDescent="0.25">
      <c r="A2" s="8" t="s">
        <v>15</v>
      </c>
      <c r="B2" s="8" t="s">
        <v>17</v>
      </c>
      <c r="C2" s="9">
        <v>74640</v>
      </c>
      <c r="D2" s="9">
        <v>53896</v>
      </c>
      <c r="E2" s="9">
        <v>97969</v>
      </c>
      <c r="F2" s="9">
        <v>80903</v>
      </c>
      <c r="G2" s="9">
        <v>87191</v>
      </c>
      <c r="H2" s="9">
        <v>88806</v>
      </c>
    </row>
    <row r="3" spans="1:8" x14ac:dyDescent="0.25">
      <c r="A3" s="8" t="s">
        <v>16</v>
      </c>
      <c r="B3" s="8" t="s">
        <v>17</v>
      </c>
      <c r="C3" s="9">
        <v>80940</v>
      </c>
      <c r="D3" s="9">
        <v>93272</v>
      </c>
      <c r="E3" s="9">
        <v>68544</v>
      </c>
      <c r="F3" s="9">
        <v>98263</v>
      </c>
      <c r="G3" s="9">
        <v>77928</v>
      </c>
      <c r="H3" s="9">
        <v>75530</v>
      </c>
    </row>
    <row r="4" spans="1:8" x14ac:dyDescent="0.25">
      <c r="A4" s="8" t="s">
        <v>18</v>
      </c>
      <c r="B4" s="8" t="s">
        <v>21</v>
      </c>
      <c r="C4" s="9">
        <v>22198</v>
      </c>
      <c r="D4" s="9">
        <v>18100</v>
      </c>
      <c r="E4" s="9">
        <v>33241</v>
      </c>
      <c r="F4" s="9">
        <v>30951</v>
      </c>
      <c r="G4" s="9">
        <v>17672</v>
      </c>
      <c r="H4" s="9">
        <v>32025</v>
      </c>
    </row>
    <row r="5" spans="1:8" x14ac:dyDescent="0.25">
      <c r="A5" s="8" t="s">
        <v>19</v>
      </c>
      <c r="B5" s="8" t="s">
        <v>21</v>
      </c>
      <c r="C5" s="9">
        <v>33937</v>
      </c>
      <c r="D5" s="9">
        <v>17666</v>
      </c>
      <c r="E5" s="9">
        <v>30902</v>
      </c>
      <c r="F5" s="9">
        <v>19721</v>
      </c>
      <c r="G5" s="9">
        <v>17063</v>
      </c>
      <c r="H5" s="9">
        <v>21100</v>
      </c>
    </row>
    <row r="6" spans="1:8" x14ac:dyDescent="0.25">
      <c r="A6" s="8" t="s">
        <v>20</v>
      </c>
      <c r="B6" s="8" t="s">
        <v>21</v>
      </c>
      <c r="C6" s="9">
        <v>22600</v>
      </c>
      <c r="D6" s="9">
        <v>22359</v>
      </c>
      <c r="E6" s="9">
        <v>26762</v>
      </c>
      <c r="F6" s="9">
        <v>23330</v>
      </c>
      <c r="G6" s="9">
        <v>23694</v>
      </c>
      <c r="H6" s="9">
        <v>25557</v>
      </c>
    </row>
    <row r="7" spans="1:8" x14ac:dyDescent="0.25">
      <c r="A7" s="8" t="s">
        <v>22</v>
      </c>
      <c r="B7" s="8" t="s">
        <v>23</v>
      </c>
      <c r="C7" s="9">
        <v>23934</v>
      </c>
      <c r="D7" s="9">
        <v>22887</v>
      </c>
      <c r="E7" s="9">
        <v>19697</v>
      </c>
      <c r="F7" s="9">
        <v>24328</v>
      </c>
      <c r="G7" s="9">
        <v>31013</v>
      </c>
      <c r="H7" s="9">
        <v>22558</v>
      </c>
    </row>
    <row r="8" spans="1:8" x14ac:dyDescent="0.25">
      <c r="A8" s="8" t="s">
        <v>24</v>
      </c>
      <c r="B8" s="8" t="s">
        <v>23</v>
      </c>
      <c r="C8" s="9">
        <v>25506</v>
      </c>
      <c r="D8" s="9">
        <v>33090</v>
      </c>
      <c r="E8" s="9">
        <v>28591</v>
      </c>
      <c r="F8" s="9">
        <v>24565</v>
      </c>
      <c r="G8" s="9">
        <v>20745</v>
      </c>
      <c r="H8" s="9">
        <v>25759</v>
      </c>
    </row>
    <row r="9" spans="1:8" x14ac:dyDescent="0.25">
      <c r="A9" s="12" t="s">
        <v>25</v>
      </c>
      <c r="B9" s="13"/>
      <c r="C9" s="9">
        <f>C2+C3-SUM(C4:C8)</f>
        <v>27405</v>
      </c>
      <c r="D9" s="9">
        <f t="shared" ref="D9:H9" si="0">D2+D3-SUM(D4:D8)</f>
        <v>33066</v>
      </c>
      <c r="E9" s="9">
        <f t="shared" si="0"/>
        <v>27320</v>
      </c>
      <c r="F9" s="9">
        <f t="shared" si="0"/>
        <v>56271</v>
      </c>
      <c r="G9" s="9">
        <f t="shared" si="0"/>
        <v>54932</v>
      </c>
      <c r="H9" s="9">
        <f t="shared" si="0"/>
        <v>37337</v>
      </c>
    </row>
    <row r="12" spans="1:8" x14ac:dyDescent="0.25">
      <c r="A12" s="7" t="s">
        <v>7</v>
      </c>
      <c r="B12" s="7" t="s">
        <v>9</v>
      </c>
      <c r="C12" s="7" t="s">
        <v>10</v>
      </c>
      <c r="D12" s="7" t="s">
        <v>13</v>
      </c>
    </row>
    <row r="13" spans="1:8" x14ac:dyDescent="0.25">
      <c r="A13" s="10" t="s">
        <v>17</v>
      </c>
      <c r="B13" s="11">
        <f>SUMIF($B$1:$B$9,$A13,INDEX($C$1:$H$9,0,MATCH(B$12,$C$1:$H$1,0)))</f>
        <v>147168</v>
      </c>
      <c r="C13" s="11">
        <f t="shared" ref="C13:D15" si="1">SUMIF($B$1:$B$9,$A13,INDEX($C$1:$H$9,0,MATCH(C$12,$C$1:$H$1,0)))</f>
        <v>166513</v>
      </c>
      <c r="D13" s="11">
        <f t="shared" si="1"/>
        <v>164336</v>
      </c>
    </row>
    <row r="14" spans="1:8" x14ac:dyDescent="0.25">
      <c r="A14" s="10" t="s">
        <v>21</v>
      </c>
      <c r="B14" s="11">
        <f t="shared" ref="B14:B15" si="2">SUMIF($B$1:$B$9,$A14,INDEX($C$1:$H$9,0,MATCH(B$12,$C$1:$H$1,0)))</f>
        <v>58125</v>
      </c>
      <c r="C14" s="11">
        <f t="shared" si="1"/>
        <v>90905</v>
      </c>
      <c r="D14" s="11">
        <f t="shared" si="1"/>
        <v>78682</v>
      </c>
    </row>
    <row r="15" spans="1:8" x14ac:dyDescent="0.25">
      <c r="A15" s="10" t="s">
        <v>23</v>
      </c>
      <c r="B15" s="11">
        <f t="shared" si="2"/>
        <v>55977</v>
      </c>
      <c r="C15" s="11">
        <f t="shared" si="1"/>
        <v>48288</v>
      </c>
      <c r="D15" s="11">
        <f t="shared" si="1"/>
        <v>48317</v>
      </c>
    </row>
  </sheetData>
  <mergeCells count="1">
    <mergeCell ref="A9:B9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results</vt:lpstr>
      <vt:lpstr>P&amp;L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2023-08-11T20:14:21Z</dcterms:created>
  <dcterms:modified xsi:type="dcterms:W3CDTF">2023-08-24T16:42:02Z</dcterms:modified>
</cp:coreProperties>
</file>